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:\Meu Drive\Thais Braz\2024-editais\ANEXOS CONC 28 2024 - GALERIAS GLORIA\ARQUIVOS NOVO\"/>
    </mc:Choice>
  </mc:AlternateContent>
  <xr:revisionPtr revIDLastSave="0" documentId="13_ncr:1_{E363E6CB-AC4F-461B-825B-21E6B9A22217}" xr6:coauthVersionLast="47" xr6:coauthVersionMax="47" xr10:uidLastSave="{00000000-0000-0000-0000-000000000000}"/>
  <bookViews>
    <workbookView xWindow="10965" yWindow="540" windowWidth="15810" windowHeight="15480" xr2:uid="{00000000-000D-0000-FFFF-FFFF00000000}"/>
  </bookViews>
  <sheets>
    <sheet name="Orçamento Sintético" sheetId="1" r:id="rId1"/>
  </sheets>
  <calcPr calcId="181029"/>
</workbook>
</file>

<file path=xl/calcChain.xml><?xml version="1.0" encoding="utf-8"?>
<calcChain xmlns="http://schemas.openxmlformats.org/spreadsheetml/2006/main">
  <c r="M23" i="1" l="1"/>
  <c r="N23" i="1" s="1"/>
</calcChain>
</file>

<file path=xl/sharedStrings.xml><?xml version="1.0" encoding="utf-8"?>
<sst xmlns="http://schemas.openxmlformats.org/spreadsheetml/2006/main" count="192" uniqueCount="136">
  <si>
    <t>Obra</t>
  </si>
  <si>
    <t>Bancos</t>
  </si>
  <si>
    <t>B.D.I.</t>
  </si>
  <si>
    <t>Encargos Sociais</t>
  </si>
  <si>
    <t xml:space="preserve">SINAPI - 12/2023 - Rio Grande do Sul
</t>
  </si>
  <si>
    <t>20,76%</t>
  </si>
  <si>
    <t>Não Desonerado: 
Horista: 112,77%
Mensalista: 69,88%</t>
  </si>
  <si>
    <t>Planilha Orçamentária Sintética Com Valor do Material e da Mão de Obra</t>
  </si>
  <si>
    <t>Item</t>
  </si>
  <si>
    <t>Código</t>
  </si>
  <si>
    <t>Banco</t>
  </si>
  <si>
    <t>Descrição</t>
  </si>
  <si>
    <t>Und</t>
  </si>
  <si>
    <t>Quant.</t>
  </si>
  <si>
    <t>Valor Unit</t>
  </si>
  <si>
    <t>Valor Unit com BDI</t>
  </si>
  <si>
    <t>Total</t>
  </si>
  <si>
    <t>M. O.</t>
  </si>
  <si>
    <t>MAT.</t>
  </si>
  <si>
    <t xml:space="preserve"> 1 </t>
  </si>
  <si>
    <t>SINALIZAÇÃO DE OBRA E LOCAÇÃO</t>
  </si>
  <si>
    <t xml:space="preserve"> 1.1 </t>
  </si>
  <si>
    <t xml:space="preserve"> 99063 </t>
  </si>
  <si>
    <t>SINAPI</t>
  </si>
  <si>
    <t>LOCAÇÃO DE REDE DE ÁGUAS PLUVIAIS</t>
  </si>
  <si>
    <t>M</t>
  </si>
  <si>
    <t xml:space="preserve"> 1.2 </t>
  </si>
  <si>
    <t xml:space="preserve"> 99064 </t>
  </si>
  <si>
    <t>LOCAÇÃO DE PAVIMENTAÇÃO. AF_10/2018</t>
  </si>
  <si>
    <t xml:space="preserve"> 2 </t>
  </si>
  <si>
    <t>ESCAVAÇÃO</t>
  </si>
  <si>
    <t xml:space="preserve"> 2.1 </t>
  </si>
  <si>
    <t xml:space="preserve"> 102320 </t>
  </si>
  <si>
    <t>ESCAVAÇÃO MECANIZADA DE VALA COM PROF. MAIOR QUE 3,0 M ATÉ 4,5 M (MÉDIA MONTANTE E JUSANTE/UMA COMPOSIÇÃO POR TRECHO), ESCAVADEIRA (1,2 M3), LARG. DE 1,5 M A 2,5 M, EM SOLO DE 2A CATEGORIA, LOCAIS COM BAIXO NÍVEL DE INTERFERÊNCIA. AF_02/2021</t>
  </si>
  <si>
    <t>m³</t>
  </si>
  <si>
    <t xml:space="preserve"> 2.2 </t>
  </si>
  <si>
    <t xml:space="preserve"> 102281 </t>
  </si>
  <si>
    <t>ESCAVAÇÃO MECANIZADA DE VALA COM PROF. MAIOR QUE 1,5 M ATÉ 3,0 M (MÉDIA MONTANTE E JUSANTE/UMA COMPOSIÇÃO POR TRECHO),COM ESCAVADEIRA (1,2 M3),LARG. DE 1,5 M A 2,5 M, EM SOLO DE 1A CATEGORIA, LOCAIS COM BAIXO NÍVEL DE INTERFERÊNCIA. AF_02/2021</t>
  </si>
  <si>
    <t xml:space="preserve"> 2.3 </t>
  </si>
  <si>
    <t xml:space="preserve"> 90091 </t>
  </si>
  <si>
    <t>ESCAVAÇÃO MECANIZADA DE VALA COM PROF. ATÉ 1,5 M (MÉDIA MONTANTE E JUSANTE/UMA COMPOSIÇÃO POR TRECHO), ESCAVADEIRA (0,8 M3), LARG. DE 1,5 M A 2,5 M, EM SOLO DE 1A CATEGORIA, LOCAIS COM BAIXO NÍVEL DE INTERFERÊNCIA. AF_02/2021</t>
  </si>
  <si>
    <t xml:space="preserve"> 2.4 </t>
  </si>
  <si>
    <t xml:space="preserve"> 95875 </t>
  </si>
  <si>
    <t>TRANSPORTE COM CAMINHÃO BASCULANTE DE 10 M³, EM VIA URBANA PAVIMENTADA, DMT ATÉ 30 KM (UNIDADE: M3XKM). AF_07/2020</t>
  </si>
  <si>
    <t>M3XKM</t>
  </si>
  <si>
    <t xml:space="preserve"> 2.5 </t>
  </si>
  <si>
    <t xml:space="preserve"> 100938 </t>
  </si>
  <si>
    <t>TRANSPORTE COM CAMINHÃO BASCULANTE DE 10 M³, EM VIA INTERNA (DENTRO DO CANTEIRO - UNIDADE: M3XKM). AF_07/2020</t>
  </si>
  <si>
    <t xml:space="preserve"> 3 </t>
  </si>
  <si>
    <t>GALERIA</t>
  </si>
  <si>
    <t xml:space="preserve"> 3.1 </t>
  </si>
  <si>
    <t xml:space="preserve"> 100324 </t>
  </si>
  <si>
    <t>LASTRO COM MATERIAL GRANULAR (PEDRA BRITADA N.1 E PEDRA BRITADA N.2), APLICADO SOBRE O SOLO, ESPESSURA DE *20 CM*. AF_07/2019</t>
  </si>
  <si>
    <t xml:space="preserve"> 3.2 </t>
  </si>
  <si>
    <t xml:space="preserve"> 104492 </t>
  </si>
  <si>
    <t>ADUELA/ GALERIA FECHADA PRE-MOLDADA DE CONCRETO ARMADO, SECAO QUADRANGULAR INTERNA DE 2,00 X 2,00 M (L X A), MISULA DE 20 X 20 CM, C = 1,00 M, ESPESSURA MIN = 15 CM, TB-45 E FCK DO CONCRETO = 30 MPA   FORNECIMENTO E ASSENTAMENTO. AF_01/2023</t>
  </si>
  <si>
    <t xml:space="preserve"> 3.3 </t>
  </si>
  <si>
    <t xml:space="preserve"> 92824 </t>
  </si>
  <si>
    <t>ASSENTAMENTO DE TUBO DE CONCRETO PARA REDES COLETORAS DE ÁGUAS PLUVIAIS, DIÂMETRO DE 600 MM, JUNTA RÍGIDA, INSTALADO EM LOCAL COM ALTO NÍVEL DE INTERFERÊNCIAS (NÃO INCLUI FORNECIMENTO). AF_12/2015</t>
  </si>
  <si>
    <t xml:space="preserve"> 3.5 </t>
  </si>
  <si>
    <t xml:space="preserve"> 00007762 </t>
  </si>
  <si>
    <t>TUBO DE CONCRETO ARMADO PARA AGUAS PLUVIAIS, CLASSE PA-2, COM ENCAIXE PONTA E BOLSA, DIAMETRO NOMINAL DE 600 MM</t>
  </si>
  <si>
    <t xml:space="preserve"> 3.6 </t>
  </si>
  <si>
    <t xml:space="preserve"> 97951 </t>
  </si>
  <si>
    <t>CAIXA PARA BOCA DE LOBO COMBINADA COM GRELHA RETANGULAR, EM ALVENARIA COM TIJOLOS CERÂMICOS MACIÇOS, DIMENSÕES INTERNAS: 1,3X1X1,2 M. AF_12/2020</t>
  </si>
  <si>
    <t>UN</t>
  </si>
  <si>
    <t xml:space="preserve"> 3.7 </t>
  </si>
  <si>
    <t xml:space="preserve"> 95878 </t>
  </si>
  <si>
    <t>TRANSPORTE COM CAMINHÃO BASCULANTE DE 10 M³, EM VIA URBANA PAVIMENTADA, DMT ATÉ 30 KM (UNIDADE: TXKM). AF_07/2020</t>
  </si>
  <si>
    <t>TXKM</t>
  </si>
  <si>
    <t xml:space="preserve"> 3.8 </t>
  </si>
  <si>
    <t xml:space="preserve"> 101159 </t>
  </si>
  <si>
    <t>ALVENARIA DE VEDAÇÃO DE BLOCOS CERÂMICOS MACIÇOS DE 5X10X20CM (ESPESSURA 10CM) E ARGAMASSA DE ASSENTAMENTO COM PREPARO EM BETONEIRA. AF_05/2020</t>
  </si>
  <si>
    <t>m²</t>
  </si>
  <si>
    <t xml:space="preserve"> 4 </t>
  </si>
  <si>
    <t>ATERRO E REPAVIMENTAÇÃO</t>
  </si>
  <si>
    <t xml:space="preserve"> 4.1 </t>
  </si>
  <si>
    <t xml:space="preserve"> 94304 </t>
  </si>
  <si>
    <t>ATERRO MECANIZADO DE VALA COM ESCAVADEIRA HIDRÁULICA (CAPACIDADE DA CAÇAMBA: 0,8 M³ / POTÊNCIA: 111 HP), LARGURA ATÉ 2,5 M, PROFUNDIDADE ATÉ 1,5 M, COM SOLO ARGILO-ARENOSO. AF_08/2023</t>
  </si>
  <si>
    <t xml:space="preserve"> 4.2 </t>
  </si>
  <si>
    <t xml:space="preserve"> 96400 </t>
  </si>
  <si>
    <t>EXECUÇÃO E COMPACTAÇÃO DE BASE E OU SUB BASE PARA PAVIMENTAÇÃO DE MACADAME SECO - EXCLUSIVE CARGA E TRANSPORTE. AF_11/2019</t>
  </si>
  <si>
    <t xml:space="preserve"> 4.3 </t>
  </si>
  <si>
    <t xml:space="preserve"> 96396 </t>
  </si>
  <si>
    <t>EXECUÇÃO E COMPACTAÇÃO DE BASE E OU SUB BASE PARA PAVIMENTAÇÃO DE BRITA GRADUADA SIMPLES - EXCLUSIVE CARGA E TRANSPORTE. AF_11/2019</t>
  </si>
  <si>
    <t xml:space="preserve"> 4.4 </t>
  </si>
  <si>
    <t xml:space="preserve"> 4.5 </t>
  </si>
  <si>
    <t xml:space="preserve"> IMPRI </t>
  </si>
  <si>
    <t>Próprio</t>
  </si>
  <si>
    <t>EXECUÇÃO DE IMPRIMAÇÃO COM ASFALTO DILUÍDO CM-30 (EXCLUSIVE ASFALTO DILUÍDO CM -30)</t>
  </si>
  <si>
    <t xml:space="preserve"> 4.6 </t>
  </si>
  <si>
    <t xml:space="preserve"> PINT </t>
  </si>
  <si>
    <t>EXECUÇÃO DE PINTURA DE LIGAÇÃO COM EMULSÃO ASFÁLTICA RR-2C (EXCLUSIVE EMULSÃO RR-2C). Ref. SINAPI 96402</t>
  </si>
  <si>
    <t xml:space="preserve"> 4.7 </t>
  </si>
  <si>
    <t xml:space="preserve"> CM 30 10.2023 </t>
  </si>
  <si>
    <t>ASFALTO DILUÍDO CM-30 (ACRESCIDO DE ICMS)</t>
  </si>
  <si>
    <t>kg</t>
  </si>
  <si>
    <t xml:space="preserve"> 4.8 </t>
  </si>
  <si>
    <t xml:space="preserve"> CP07 - M </t>
  </si>
  <si>
    <t>USINAGEM DE CONCRETO ASFÁLTICO COM CAP50/70, CAMADA DE BINDER, PADRÃO DNIT FAIXA B, EM USINA DE ASFALTO CONTÍNUA 80 TON/H (EXCLUSIVE CAP)</t>
  </si>
  <si>
    <t>ton</t>
  </si>
  <si>
    <t xml:space="preserve"> 4.9 </t>
  </si>
  <si>
    <t xml:space="preserve"> RR 2C 10.2023 </t>
  </si>
  <si>
    <t>EMULSÃO ASFÁLTICA RR-2C (ACRESCIDO DE ICMS)</t>
  </si>
  <si>
    <t xml:space="preserve"> 4.10 </t>
  </si>
  <si>
    <t xml:space="preserve"> CP11 - 06/23 </t>
  </si>
  <si>
    <t>EXECUÇÃO DE PAVIMENTO COM APLICAÇÃO DE CONCRETO ASFÁLTICO, CAMADA DE ROLAMENTO - EXCLUSIVE CARGA, TRANSPORTE E MASSA ASFÁLTICA - Ref. SINAPI 95995 06.23</t>
  </si>
  <si>
    <t>t</t>
  </si>
  <si>
    <t xml:space="preserve"> 4.11 </t>
  </si>
  <si>
    <t xml:space="preserve"> 4.12 </t>
  </si>
  <si>
    <t xml:space="preserve"> CAP 10/2023 </t>
  </si>
  <si>
    <t>CIMENTO ASFÁLTICO DE PETRÓLEO CAP 50/70 (ACRESCIDO DE ICMS)</t>
  </si>
  <si>
    <t xml:space="preserve"> 4.13 </t>
  </si>
  <si>
    <t xml:space="preserve"> 102330 </t>
  </si>
  <si>
    <t>TRANSPORTE COM CAMINHÃO TANQUE DE TRANSPORTE DE MATERIAL ASFÁLTICO DE 30000 L, EM VIA URBANA PAVIMENTADA, DMT ATÉ 30KM (UNIDADE: TXKM). AF_07/2020</t>
  </si>
  <si>
    <t xml:space="preserve"> 4.14 </t>
  </si>
  <si>
    <t xml:space="preserve"> 102331 </t>
  </si>
  <si>
    <t>TRANSPORTE COM CAMINHÃO TANQUE DE TRANSPORTE DE MATERIAL ASFÁLTICO DE 30000 L, EM VIA URBANA PAVIMENTADA, ADICIONAL PARA DMT EXCEDENTE A 30 KM (UNIDADE: TXKM). AF_07/2020</t>
  </si>
  <si>
    <t xml:space="preserve"> 4.15 </t>
  </si>
  <si>
    <t xml:space="preserve"> 102512 </t>
  </si>
  <si>
    <t>PINTURA DE EIXO VIÁRIO SOBRE ASFALTO COM TINTA RETRORREFLETIVA A BASE DE RESINA ACRÍLICA COM MICROESFERAS DE VIDRO, APLICAÇÃO MECÂNICA COM DEMARCADORA AUTOPROPELIDA. AF_05/2021</t>
  </si>
  <si>
    <t xml:space="preserve"> 5 </t>
  </si>
  <si>
    <t>LIMPEZA DE OBRA</t>
  </si>
  <si>
    <t xml:space="preserve"> 5.1 </t>
  </si>
  <si>
    <t xml:space="preserve"> SMDRC07 </t>
  </si>
  <si>
    <t>LIMPEZA FINAL DE OBRA</t>
  </si>
  <si>
    <t xml:space="preserve">M2 </t>
  </si>
  <si>
    <t>Totais -&gt;</t>
  </si>
  <si>
    <t>106.069,63</t>
  </si>
  <si>
    <t>3.160.409,35</t>
  </si>
  <si>
    <t>3.266.478,98</t>
  </si>
  <si>
    <t>Total sem BDI</t>
  </si>
  <si>
    <t>Total do BDI</t>
  </si>
  <si>
    <t>Total Geral</t>
  </si>
  <si>
    <t>_______________________________________________________________
Paulo Roberto Neubauer
Engenheiro Civil 
CREA 79675D</t>
  </si>
  <si>
    <t>PROJETO DE PAVIMENTAÇÃO ASFÁLTICA EM CBUQ E DRENAGEM - B. GLÓRIA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</si>
</sst>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sz val="10"/>
      <name val="Arial"/>
      <family val="1"/>
    </font>
    <font>
      <sz val="10"/>
      <name val="Arial"/>
      <family val="1"/>
    </font>
    <font>
      <sz val="11"/>
      <name val="Arial"/>
      <family val="1"/>
    </font>
  </fonts>
  <fills count="2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F7F3DF"/>
      </patternFill>
    </fill>
    <fill>
      <patternFill patternType="solid">
        <fgColor rgb="FFF7F3DF"/>
      </patternFill>
    </fill>
    <fill>
      <patternFill patternType="solid">
        <fgColor rgb="FFF7F3DF"/>
      </patternFill>
    </fill>
    <fill>
      <patternFill patternType="solid">
        <fgColor rgb="FFF7F3D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</fills>
  <borders count="15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</borders>
  <cellStyleXfs count="2">
    <xf numFmtId="0" fontId="0" fillId="0" borderId="0"/>
    <xf numFmtId="9" fontId="23" fillId="0" borderId="0" applyFont="0" applyFill="0" applyBorder="0" applyAlignment="0" applyProtection="0"/>
  </cellStyleXfs>
  <cellXfs count="31">
    <xf numFmtId="0" fontId="0" fillId="0" borderId="0" xfId="0"/>
    <xf numFmtId="0" fontId="1" fillId="2" borderId="0" xfId="0" applyFont="1" applyFill="1" applyAlignment="1">
      <alignment horizontal="left" vertical="top" wrapText="1"/>
    </xf>
    <xf numFmtId="0" fontId="5" fillId="6" borderId="3" xfId="0" applyFont="1" applyFill="1" applyBorder="1" applyAlignment="1">
      <alignment horizontal="right" vertical="top" wrapText="1"/>
    </xf>
    <xf numFmtId="0" fontId="6" fillId="7" borderId="4" xfId="0" applyFont="1" applyFill="1" applyBorder="1" applyAlignment="1">
      <alignment horizontal="left" vertical="top" wrapText="1"/>
    </xf>
    <xf numFmtId="0" fontId="7" fillId="8" borderId="5" xfId="0" applyFont="1" applyFill="1" applyBorder="1" applyAlignment="1">
      <alignment horizontal="right" vertical="top" wrapText="1"/>
    </xf>
    <xf numFmtId="4" fontId="8" fillId="9" borderId="6" xfId="0" applyNumberFormat="1" applyFont="1" applyFill="1" applyBorder="1" applyAlignment="1">
      <alignment horizontal="right" vertical="top" wrapText="1"/>
    </xf>
    <xf numFmtId="0" fontId="9" fillId="10" borderId="7" xfId="0" applyFont="1" applyFill="1" applyBorder="1" applyAlignment="1">
      <alignment horizontal="left" vertical="top" wrapText="1"/>
    </xf>
    <xf numFmtId="0" fontId="10" fillId="11" borderId="8" xfId="0" applyFont="1" applyFill="1" applyBorder="1" applyAlignment="1">
      <alignment horizontal="center" vertical="top" wrapText="1"/>
    </xf>
    <xf numFmtId="0" fontId="11" fillId="12" borderId="9" xfId="0" applyFont="1" applyFill="1" applyBorder="1" applyAlignment="1">
      <alignment horizontal="right" vertical="top" wrapText="1"/>
    </xf>
    <xf numFmtId="4" fontId="12" fillId="13" borderId="10" xfId="0" applyNumberFormat="1" applyFont="1" applyFill="1" applyBorder="1" applyAlignment="1">
      <alignment horizontal="right" vertical="top" wrapText="1"/>
    </xf>
    <xf numFmtId="0" fontId="13" fillId="14" borderId="11" xfId="0" applyFont="1" applyFill="1" applyBorder="1" applyAlignment="1">
      <alignment horizontal="left" vertical="top" wrapText="1"/>
    </xf>
    <xf numFmtId="0" fontId="14" fillId="15" borderId="12" xfId="0" applyFont="1" applyFill="1" applyBorder="1" applyAlignment="1">
      <alignment horizontal="center" vertical="top" wrapText="1"/>
    </xf>
    <xf numFmtId="0" fontId="15" fillId="16" borderId="13" xfId="0" applyFont="1" applyFill="1" applyBorder="1" applyAlignment="1">
      <alignment horizontal="right" vertical="top" wrapText="1"/>
    </xf>
    <xf numFmtId="4" fontId="16" fillId="17" borderId="14" xfId="0" applyNumberFormat="1" applyFont="1" applyFill="1" applyBorder="1" applyAlignment="1">
      <alignment horizontal="right" vertical="top" wrapText="1"/>
    </xf>
    <xf numFmtId="0" fontId="17" fillId="18" borderId="0" xfId="0" applyFont="1" applyFill="1" applyAlignment="1">
      <alignment horizontal="left" vertical="top" wrapText="1"/>
    </xf>
    <xf numFmtId="0" fontId="18" fillId="19" borderId="0" xfId="0" applyFont="1" applyFill="1" applyAlignment="1">
      <alignment horizontal="center" vertical="top" wrapText="1"/>
    </xf>
    <xf numFmtId="0" fontId="19" fillId="20" borderId="0" xfId="0" applyFont="1" applyFill="1" applyAlignment="1">
      <alignment horizontal="right" vertical="top" wrapText="1"/>
    </xf>
    <xf numFmtId="0" fontId="21" fillId="22" borderId="0" xfId="0" applyFont="1" applyFill="1" applyAlignment="1">
      <alignment horizontal="left" vertical="top" wrapText="1"/>
    </xf>
    <xf numFmtId="0" fontId="22" fillId="23" borderId="0" xfId="0" applyFont="1" applyFill="1" applyAlignment="1">
      <alignment horizontal="center" vertical="top" wrapText="1"/>
    </xf>
    <xf numFmtId="10" fontId="0" fillId="0" borderId="0" xfId="1" applyNumberFormat="1" applyFont="1"/>
    <xf numFmtId="0" fontId="19" fillId="20" borderId="0" xfId="0" applyFont="1" applyFill="1" applyAlignment="1">
      <alignment horizontal="right" vertical="top" wrapText="1"/>
    </xf>
    <xf numFmtId="0" fontId="17" fillId="18" borderId="0" xfId="0" applyFont="1" applyFill="1" applyAlignment="1">
      <alignment horizontal="left" vertical="top" wrapText="1"/>
    </xf>
    <xf numFmtId="4" fontId="20" fillId="21" borderId="0" xfId="0" applyNumberFormat="1" applyFont="1" applyFill="1" applyAlignment="1">
      <alignment horizontal="right" vertical="top" wrapText="1"/>
    </xf>
    <xf numFmtId="0" fontId="22" fillId="23" borderId="0" xfId="0" applyFont="1" applyFill="1" applyAlignment="1">
      <alignment horizontal="center" vertical="top" wrapText="1"/>
    </xf>
    <xf numFmtId="0" fontId="0" fillId="0" borderId="0" xfId="0"/>
    <xf numFmtId="0" fontId="2" fillId="3" borderId="0" xfId="0" applyFont="1" applyFill="1" applyAlignment="1">
      <alignment horizontal="center" wrapText="1"/>
    </xf>
    <xf numFmtId="0" fontId="3" fillId="4" borderId="1" xfId="0" applyFont="1" applyFill="1" applyBorder="1" applyAlignment="1">
      <alignment horizontal="left" vertical="top" wrapText="1"/>
    </xf>
    <xf numFmtId="0" fontId="5" fillId="6" borderId="3" xfId="0" applyFont="1" applyFill="1" applyBorder="1" applyAlignment="1">
      <alignment horizontal="right" vertical="top" wrapText="1"/>
    </xf>
    <xf numFmtId="0" fontId="4" fillId="5" borderId="2" xfId="0" applyFont="1" applyFill="1" applyBorder="1" applyAlignment="1">
      <alignment horizontal="center" vertical="top" wrapText="1"/>
    </xf>
    <xf numFmtId="0" fontId="1" fillId="2" borderId="0" xfId="0" applyFont="1" applyFill="1" applyAlignment="1">
      <alignment horizontal="left" vertical="top" wrapText="1"/>
    </xf>
    <xf numFmtId="0" fontId="17" fillId="23" borderId="0" xfId="0" applyFont="1" applyFill="1" applyAlignment="1">
      <alignment horizontal="left" vertical="top" wrapText="1"/>
    </xf>
  </cellXfs>
  <cellStyles count="2">
    <cellStyle name="Normal" xfId="0" builtinId="0"/>
    <cellStyle name="Porcentagem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333500" cy="1314450"/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Select="1" noChangeAspect="1" noMove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336800" cy="216154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47"/>
  <sheetViews>
    <sheetView tabSelected="1" showOutlineSymbols="0" showWhiteSpace="0" workbookViewId="0">
      <selection activeCell="D8" sqref="D8"/>
    </sheetView>
  </sheetViews>
  <sheetFormatPr defaultRowHeight="14.25" x14ac:dyDescent="0.2"/>
  <cols>
    <col min="1" max="3" width="10" bestFit="1" customWidth="1"/>
    <col min="4" max="4" width="60" bestFit="1" customWidth="1"/>
    <col min="5" max="5" width="5" bestFit="1" customWidth="1"/>
    <col min="6" max="14" width="10" bestFit="1" customWidth="1"/>
  </cols>
  <sheetData>
    <row r="1" spans="1:13" ht="15" x14ac:dyDescent="0.2">
      <c r="A1" s="1"/>
      <c r="B1" s="1"/>
      <c r="C1" s="1"/>
      <c r="D1" s="1" t="s">
        <v>0</v>
      </c>
      <c r="E1" s="29" t="s">
        <v>1</v>
      </c>
      <c r="F1" s="29"/>
      <c r="G1" s="29"/>
      <c r="H1" s="29" t="s">
        <v>2</v>
      </c>
      <c r="I1" s="29"/>
      <c r="J1" s="29"/>
      <c r="K1" s="29" t="s">
        <v>3</v>
      </c>
      <c r="L1" s="29"/>
      <c r="M1" s="29"/>
    </row>
    <row r="2" spans="1:13" ht="80.099999999999994" customHeight="1" x14ac:dyDescent="0.2">
      <c r="A2" s="14"/>
      <c r="B2" s="14"/>
      <c r="C2" s="14"/>
      <c r="D2" s="30" t="s">
        <v>135</v>
      </c>
      <c r="E2" s="21" t="s">
        <v>4</v>
      </c>
      <c r="F2" s="21"/>
      <c r="G2" s="21"/>
      <c r="H2" s="21" t="s">
        <v>5</v>
      </c>
      <c r="I2" s="21"/>
      <c r="J2" s="21"/>
      <c r="K2" s="21" t="s">
        <v>6</v>
      </c>
      <c r="L2" s="21"/>
      <c r="M2" s="21"/>
    </row>
    <row r="3" spans="1:13" ht="15" x14ac:dyDescent="0.25">
      <c r="A3" s="25" t="s">
        <v>7</v>
      </c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</row>
    <row r="4" spans="1:13" ht="15" customHeight="1" x14ac:dyDescent="0.2">
      <c r="A4" s="26" t="s">
        <v>8</v>
      </c>
      <c r="B4" s="27" t="s">
        <v>9</v>
      </c>
      <c r="C4" s="26" t="s">
        <v>10</v>
      </c>
      <c r="D4" s="26" t="s">
        <v>11</v>
      </c>
      <c r="E4" s="28" t="s">
        <v>12</v>
      </c>
      <c r="F4" s="27" t="s">
        <v>13</v>
      </c>
      <c r="G4" s="27" t="s">
        <v>14</v>
      </c>
      <c r="H4" s="28" t="s">
        <v>15</v>
      </c>
      <c r="I4" s="26"/>
      <c r="J4" s="26"/>
      <c r="K4" s="28" t="s">
        <v>16</v>
      </c>
      <c r="L4" s="26"/>
      <c r="M4" s="26"/>
    </row>
    <row r="5" spans="1:13" ht="15" customHeight="1" x14ac:dyDescent="0.2">
      <c r="A5" s="27"/>
      <c r="B5" s="27"/>
      <c r="C5" s="27"/>
      <c r="D5" s="27"/>
      <c r="E5" s="27"/>
      <c r="F5" s="27"/>
      <c r="G5" s="27"/>
      <c r="H5" s="2" t="s">
        <v>17</v>
      </c>
      <c r="I5" s="2" t="s">
        <v>18</v>
      </c>
      <c r="J5" s="2" t="s">
        <v>16</v>
      </c>
      <c r="K5" s="2" t="s">
        <v>17</v>
      </c>
      <c r="L5" s="2" t="s">
        <v>18</v>
      </c>
      <c r="M5" s="2" t="s">
        <v>16</v>
      </c>
    </row>
    <row r="6" spans="1:13" ht="24" customHeight="1" x14ac:dyDescent="0.2">
      <c r="A6" s="3" t="s">
        <v>19</v>
      </c>
      <c r="B6" s="3"/>
      <c r="C6" s="3"/>
      <c r="D6" s="3" t="s">
        <v>20</v>
      </c>
      <c r="E6" s="3"/>
      <c r="F6" s="4"/>
      <c r="G6" s="3"/>
      <c r="H6" s="3"/>
      <c r="I6" s="3"/>
      <c r="J6" s="3"/>
      <c r="K6" s="3"/>
      <c r="L6" s="3"/>
      <c r="M6" s="5">
        <v>3018.4</v>
      </c>
    </row>
    <row r="7" spans="1:13" ht="24" customHeight="1" x14ac:dyDescent="0.2">
      <c r="A7" s="6" t="s">
        <v>21</v>
      </c>
      <c r="B7" s="8" t="s">
        <v>22</v>
      </c>
      <c r="C7" s="6" t="s">
        <v>23</v>
      </c>
      <c r="D7" s="6" t="s">
        <v>24</v>
      </c>
      <c r="E7" s="7" t="s">
        <v>25</v>
      </c>
      <c r="F7" s="8">
        <v>490</v>
      </c>
      <c r="G7" s="9">
        <v>4.55</v>
      </c>
      <c r="H7" s="9">
        <v>3.07</v>
      </c>
      <c r="I7" s="9">
        <v>2.42</v>
      </c>
      <c r="J7" s="9">
        <v>5.49</v>
      </c>
      <c r="K7" s="9">
        <v>1504.3</v>
      </c>
      <c r="L7" s="9">
        <v>1185.8</v>
      </c>
      <c r="M7" s="9">
        <v>2690.1</v>
      </c>
    </row>
    <row r="8" spans="1:13" ht="24" customHeight="1" x14ac:dyDescent="0.2">
      <c r="A8" s="6" t="s">
        <v>26</v>
      </c>
      <c r="B8" s="8" t="s">
        <v>27</v>
      </c>
      <c r="C8" s="6" t="s">
        <v>23</v>
      </c>
      <c r="D8" s="6" t="s">
        <v>28</v>
      </c>
      <c r="E8" s="7" t="s">
        <v>25</v>
      </c>
      <c r="F8" s="8">
        <v>490</v>
      </c>
      <c r="G8" s="9">
        <v>0.56000000000000005</v>
      </c>
      <c r="H8" s="9">
        <v>0.56000000000000005</v>
      </c>
      <c r="I8" s="9">
        <v>0.11</v>
      </c>
      <c r="J8" s="9">
        <v>0.67</v>
      </c>
      <c r="K8" s="9">
        <v>274.39999999999998</v>
      </c>
      <c r="L8" s="9">
        <v>53.9</v>
      </c>
      <c r="M8" s="9">
        <v>328.3</v>
      </c>
    </row>
    <row r="9" spans="1:13" ht="24" customHeight="1" x14ac:dyDescent="0.2">
      <c r="A9" s="3" t="s">
        <v>29</v>
      </c>
      <c r="B9" s="3"/>
      <c r="C9" s="3"/>
      <c r="D9" s="3" t="s">
        <v>30</v>
      </c>
      <c r="E9" s="3"/>
      <c r="F9" s="4"/>
      <c r="G9" s="3"/>
      <c r="H9" s="3"/>
      <c r="I9" s="3"/>
      <c r="J9" s="3"/>
      <c r="K9" s="3"/>
      <c r="L9" s="3"/>
      <c r="M9" s="5">
        <v>114693.36</v>
      </c>
    </row>
    <row r="10" spans="1:13" ht="65.099999999999994" customHeight="1" x14ac:dyDescent="0.2">
      <c r="A10" s="6" t="s">
        <v>31</v>
      </c>
      <c r="B10" s="8" t="s">
        <v>32</v>
      </c>
      <c r="C10" s="6" t="s">
        <v>23</v>
      </c>
      <c r="D10" s="6" t="s">
        <v>33</v>
      </c>
      <c r="E10" s="7" t="s">
        <v>34</v>
      </c>
      <c r="F10" s="8">
        <v>4116</v>
      </c>
      <c r="G10" s="9">
        <v>7.09</v>
      </c>
      <c r="H10" s="9">
        <v>1.98</v>
      </c>
      <c r="I10" s="9">
        <v>6.58</v>
      </c>
      <c r="J10" s="9">
        <v>8.56</v>
      </c>
      <c r="K10" s="9">
        <v>8149.68</v>
      </c>
      <c r="L10" s="9">
        <v>27083.279999999999</v>
      </c>
      <c r="M10" s="9">
        <v>35232.959999999999</v>
      </c>
    </row>
    <row r="11" spans="1:13" ht="65.099999999999994" customHeight="1" x14ac:dyDescent="0.2">
      <c r="A11" s="6" t="s">
        <v>35</v>
      </c>
      <c r="B11" s="8" t="s">
        <v>36</v>
      </c>
      <c r="C11" s="6" t="s">
        <v>23</v>
      </c>
      <c r="D11" s="6" t="s">
        <v>37</v>
      </c>
      <c r="E11" s="7" t="s">
        <v>34</v>
      </c>
      <c r="F11" s="8">
        <v>60</v>
      </c>
      <c r="G11" s="9">
        <v>5.92</v>
      </c>
      <c r="H11" s="9">
        <v>1.65</v>
      </c>
      <c r="I11" s="9">
        <v>5.49</v>
      </c>
      <c r="J11" s="9">
        <v>7.14</v>
      </c>
      <c r="K11" s="9">
        <v>99</v>
      </c>
      <c r="L11" s="9">
        <v>329.4</v>
      </c>
      <c r="M11" s="9">
        <v>428.4</v>
      </c>
    </row>
    <row r="12" spans="1:13" ht="65.099999999999994" customHeight="1" x14ac:dyDescent="0.2">
      <c r="A12" s="6" t="s">
        <v>38</v>
      </c>
      <c r="B12" s="8" t="s">
        <v>39</v>
      </c>
      <c r="C12" s="6" t="s">
        <v>23</v>
      </c>
      <c r="D12" s="6" t="s">
        <v>40</v>
      </c>
      <c r="E12" s="7" t="s">
        <v>34</v>
      </c>
      <c r="F12" s="8">
        <v>24</v>
      </c>
      <c r="G12" s="9">
        <v>6.7</v>
      </c>
      <c r="H12" s="9">
        <v>2.11</v>
      </c>
      <c r="I12" s="9">
        <v>5.98</v>
      </c>
      <c r="J12" s="9">
        <v>8.09</v>
      </c>
      <c r="K12" s="9">
        <v>50.64</v>
      </c>
      <c r="L12" s="9">
        <v>143.52000000000001</v>
      </c>
      <c r="M12" s="9">
        <v>194.16</v>
      </c>
    </row>
    <row r="13" spans="1:13" ht="39" customHeight="1" x14ac:dyDescent="0.2">
      <c r="A13" s="6" t="s">
        <v>41</v>
      </c>
      <c r="B13" s="8" t="s">
        <v>42</v>
      </c>
      <c r="C13" s="6" t="s">
        <v>23</v>
      </c>
      <c r="D13" s="6" t="s">
        <v>43</v>
      </c>
      <c r="E13" s="7" t="s">
        <v>44</v>
      </c>
      <c r="F13" s="8">
        <v>23838</v>
      </c>
      <c r="G13" s="9">
        <v>2.4900000000000002</v>
      </c>
      <c r="H13" s="9">
        <v>0.28999999999999998</v>
      </c>
      <c r="I13" s="9">
        <v>2.71</v>
      </c>
      <c r="J13" s="9">
        <v>3</v>
      </c>
      <c r="K13" s="9">
        <v>6913.02</v>
      </c>
      <c r="L13" s="9">
        <v>64600.98</v>
      </c>
      <c r="M13" s="9">
        <v>71514</v>
      </c>
    </row>
    <row r="14" spans="1:13" ht="39" customHeight="1" x14ac:dyDescent="0.2">
      <c r="A14" s="6" t="s">
        <v>45</v>
      </c>
      <c r="B14" s="8" t="s">
        <v>46</v>
      </c>
      <c r="C14" s="6" t="s">
        <v>23</v>
      </c>
      <c r="D14" s="6" t="s">
        <v>47</v>
      </c>
      <c r="E14" s="7" t="s">
        <v>44</v>
      </c>
      <c r="F14" s="8">
        <v>810.16</v>
      </c>
      <c r="G14" s="9">
        <v>7.49</v>
      </c>
      <c r="H14" s="9">
        <v>0.9</v>
      </c>
      <c r="I14" s="9">
        <v>8.14</v>
      </c>
      <c r="J14" s="9">
        <v>9.0399999999999991</v>
      </c>
      <c r="K14" s="9">
        <v>729.14</v>
      </c>
      <c r="L14" s="9">
        <v>6594.7</v>
      </c>
      <c r="M14" s="9">
        <v>7323.84</v>
      </c>
    </row>
    <row r="15" spans="1:13" ht="24" customHeight="1" x14ac:dyDescent="0.2">
      <c r="A15" s="3" t="s">
        <v>48</v>
      </c>
      <c r="B15" s="3"/>
      <c r="C15" s="3"/>
      <c r="D15" s="3" t="s">
        <v>49</v>
      </c>
      <c r="E15" s="3"/>
      <c r="F15" s="4"/>
      <c r="G15" s="3"/>
      <c r="H15" s="3"/>
      <c r="I15" s="3"/>
      <c r="J15" s="3"/>
      <c r="K15" s="3"/>
      <c r="L15" s="3"/>
      <c r="M15" s="5">
        <v>2827220.82</v>
      </c>
    </row>
    <row r="16" spans="1:13" ht="39" customHeight="1" x14ac:dyDescent="0.2">
      <c r="A16" s="6" t="s">
        <v>50</v>
      </c>
      <c r="B16" s="8" t="s">
        <v>51</v>
      </c>
      <c r="C16" s="6" t="s">
        <v>23</v>
      </c>
      <c r="D16" s="6" t="s">
        <v>52</v>
      </c>
      <c r="E16" s="7" t="s">
        <v>34</v>
      </c>
      <c r="F16" s="8">
        <v>294</v>
      </c>
      <c r="G16" s="9">
        <v>117.58</v>
      </c>
      <c r="H16" s="9">
        <v>33.25</v>
      </c>
      <c r="I16" s="9">
        <v>108.73</v>
      </c>
      <c r="J16" s="9">
        <v>141.97999999999999</v>
      </c>
      <c r="K16" s="9">
        <v>9775.5</v>
      </c>
      <c r="L16" s="9">
        <v>31966.62</v>
      </c>
      <c r="M16" s="9">
        <v>41742.120000000003</v>
      </c>
    </row>
    <row r="17" spans="1:14" ht="65.099999999999994" customHeight="1" x14ac:dyDescent="0.2">
      <c r="A17" s="6" t="s">
        <v>53</v>
      </c>
      <c r="B17" s="8" t="s">
        <v>54</v>
      </c>
      <c r="C17" s="6" t="s">
        <v>23</v>
      </c>
      <c r="D17" s="6" t="s">
        <v>55</v>
      </c>
      <c r="E17" s="7" t="s">
        <v>25</v>
      </c>
      <c r="F17" s="8">
        <v>490</v>
      </c>
      <c r="G17" s="9">
        <v>4640.3999999999996</v>
      </c>
      <c r="H17" s="9">
        <v>83.88</v>
      </c>
      <c r="I17" s="9">
        <v>5519.86</v>
      </c>
      <c r="J17" s="9">
        <v>5603.74</v>
      </c>
      <c r="K17" s="9">
        <v>41101.199999999997</v>
      </c>
      <c r="L17" s="9">
        <v>2704731.4</v>
      </c>
      <c r="M17" s="9">
        <v>2745832.6</v>
      </c>
    </row>
    <row r="18" spans="1:14" ht="51.95" customHeight="1" x14ac:dyDescent="0.2">
      <c r="A18" s="6" t="s">
        <v>56</v>
      </c>
      <c r="B18" s="8" t="s">
        <v>57</v>
      </c>
      <c r="C18" s="6" t="s">
        <v>23</v>
      </c>
      <c r="D18" s="6" t="s">
        <v>58</v>
      </c>
      <c r="E18" s="7" t="s">
        <v>25</v>
      </c>
      <c r="F18" s="8">
        <v>22</v>
      </c>
      <c r="G18" s="9">
        <v>97.77</v>
      </c>
      <c r="H18" s="9">
        <v>51.03</v>
      </c>
      <c r="I18" s="9">
        <v>67.03</v>
      </c>
      <c r="J18" s="9">
        <v>118.06</v>
      </c>
      <c r="K18" s="9">
        <v>1122.6600000000001</v>
      </c>
      <c r="L18" s="9">
        <v>1474.66</v>
      </c>
      <c r="M18" s="9">
        <v>2597.3200000000002</v>
      </c>
    </row>
    <row r="19" spans="1:14" ht="39" customHeight="1" x14ac:dyDescent="0.2">
      <c r="A19" s="10" t="s">
        <v>59</v>
      </c>
      <c r="B19" s="12" t="s">
        <v>60</v>
      </c>
      <c r="C19" s="10" t="s">
        <v>23</v>
      </c>
      <c r="D19" s="10" t="s">
        <v>61</v>
      </c>
      <c r="E19" s="11" t="s">
        <v>25</v>
      </c>
      <c r="F19" s="12">
        <v>22</v>
      </c>
      <c r="G19" s="13">
        <v>186.97</v>
      </c>
      <c r="H19" s="13">
        <v>0</v>
      </c>
      <c r="I19" s="13">
        <v>225.78</v>
      </c>
      <c r="J19" s="13">
        <v>225.78</v>
      </c>
      <c r="K19" s="13">
        <v>0</v>
      </c>
      <c r="L19" s="13">
        <v>4967.16</v>
      </c>
      <c r="M19" s="13">
        <v>4967.16</v>
      </c>
    </row>
    <row r="20" spans="1:14" ht="39" customHeight="1" x14ac:dyDescent="0.2">
      <c r="A20" s="6" t="s">
        <v>62</v>
      </c>
      <c r="B20" s="8" t="s">
        <v>63</v>
      </c>
      <c r="C20" s="6" t="s">
        <v>23</v>
      </c>
      <c r="D20" s="6" t="s">
        <v>64</v>
      </c>
      <c r="E20" s="7" t="s">
        <v>65</v>
      </c>
      <c r="F20" s="8">
        <v>9</v>
      </c>
      <c r="G20" s="9">
        <v>2895.14</v>
      </c>
      <c r="H20" s="9">
        <v>1096.6300000000001</v>
      </c>
      <c r="I20" s="9">
        <v>2399.54</v>
      </c>
      <c r="J20" s="9">
        <v>3496.17</v>
      </c>
      <c r="K20" s="9">
        <v>9869.67</v>
      </c>
      <c r="L20" s="9">
        <v>21595.86</v>
      </c>
      <c r="M20" s="9">
        <v>31465.53</v>
      </c>
    </row>
    <row r="21" spans="1:14" ht="39" customHeight="1" x14ac:dyDescent="0.2">
      <c r="A21" s="6" t="s">
        <v>66</v>
      </c>
      <c r="B21" s="8" t="s">
        <v>67</v>
      </c>
      <c r="C21" s="6" t="s">
        <v>23</v>
      </c>
      <c r="D21" s="6" t="s">
        <v>68</v>
      </c>
      <c r="E21" s="7" t="s">
        <v>69</v>
      </c>
      <c r="F21" s="8">
        <v>73.42</v>
      </c>
      <c r="G21" s="9">
        <v>1.67</v>
      </c>
      <c r="H21" s="9">
        <v>0.19</v>
      </c>
      <c r="I21" s="9">
        <v>1.82</v>
      </c>
      <c r="J21" s="9">
        <v>2.0099999999999998</v>
      </c>
      <c r="K21" s="9">
        <v>13.94</v>
      </c>
      <c r="L21" s="9">
        <v>133.63</v>
      </c>
      <c r="M21" s="9">
        <v>147.57</v>
      </c>
    </row>
    <row r="22" spans="1:14" ht="39" customHeight="1" x14ac:dyDescent="0.2">
      <c r="A22" s="6" t="s">
        <v>70</v>
      </c>
      <c r="B22" s="8" t="s">
        <v>71</v>
      </c>
      <c r="C22" s="6" t="s">
        <v>23</v>
      </c>
      <c r="D22" s="6" t="s">
        <v>72</v>
      </c>
      <c r="E22" s="7" t="s">
        <v>73</v>
      </c>
      <c r="F22" s="8">
        <v>2.8</v>
      </c>
      <c r="G22" s="9">
        <v>138.57</v>
      </c>
      <c r="H22" s="9">
        <v>73.510000000000005</v>
      </c>
      <c r="I22" s="9">
        <v>93.82</v>
      </c>
      <c r="J22" s="9">
        <v>167.33</v>
      </c>
      <c r="K22" s="9">
        <v>205.82</v>
      </c>
      <c r="L22" s="9">
        <v>262.7</v>
      </c>
      <c r="M22" s="9">
        <v>468.52</v>
      </c>
    </row>
    <row r="23" spans="1:14" ht="24" customHeight="1" x14ac:dyDescent="0.2">
      <c r="A23" s="3" t="s">
        <v>74</v>
      </c>
      <c r="B23" s="3"/>
      <c r="C23" s="3"/>
      <c r="D23" s="3" t="s">
        <v>75</v>
      </c>
      <c r="E23" s="3"/>
      <c r="F23" s="4"/>
      <c r="G23" s="3"/>
      <c r="H23" s="3"/>
      <c r="I23" s="3"/>
      <c r="J23" s="3"/>
      <c r="K23" s="3"/>
      <c r="L23" s="3"/>
      <c r="M23" s="5">
        <f>SUM(M24:M38)</f>
        <v>319699.09999999998</v>
      </c>
      <c r="N23" s="19">
        <f>M23/K45</f>
        <v>9.7872694714233238E-2</v>
      </c>
    </row>
    <row r="24" spans="1:14" ht="51.95" customHeight="1" x14ac:dyDescent="0.2">
      <c r="A24" s="6" t="s">
        <v>76</v>
      </c>
      <c r="B24" s="8" t="s">
        <v>77</v>
      </c>
      <c r="C24" s="6" t="s">
        <v>23</v>
      </c>
      <c r="D24" s="6" t="s">
        <v>78</v>
      </c>
      <c r="E24" s="7" t="s">
        <v>34</v>
      </c>
      <c r="F24" s="8">
        <v>623.20000000000005</v>
      </c>
      <c r="G24" s="9">
        <v>76.63</v>
      </c>
      <c r="H24" s="9">
        <v>10.96</v>
      </c>
      <c r="I24" s="9">
        <v>81.569999999999993</v>
      </c>
      <c r="J24" s="9">
        <v>92.53</v>
      </c>
      <c r="K24" s="9">
        <v>6830.27</v>
      </c>
      <c r="L24" s="9">
        <v>50834.42</v>
      </c>
      <c r="M24" s="9">
        <v>57664.69</v>
      </c>
    </row>
    <row r="25" spans="1:14" ht="39" customHeight="1" x14ac:dyDescent="0.2">
      <c r="A25" s="6" t="s">
        <v>79</v>
      </c>
      <c r="B25" s="8" t="s">
        <v>80</v>
      </c>
      <c r="C25" s="6" t="s">
        <v>23</v>
      </c>
      <c r="D25" s="6" t="s">
        <v>81</v>
      </c>
      <c r="E25" s="7" t="s">
        <v>34</v>
      </c>
      <c r="F25" s="8">
        <v>301.04000000000002</v>
      </c>
      <c r="G25" s="9">
        <v>119.82</v>
      </c>
      <c r="H25" s="9">
        <v>9.5299999999999994</v>
      </c>
      <c r="I25" s="9">
        <v>135.16</v>
      </c>
      <c r="J25" s="9">
        <v>144.69</v>
      </c>
      <c r="K25" s="9">
        <v>2868.91</v>
      </c>
      <c r="L25" s="9">
        <v>40688.559999999998</v>
      </c>
      <c r="M25" s="9">
        <v>43557.47</v>
      </c>
    </row>
    <row r="26" spans="1:14" ht="39" customHeight="1" x14ac:dyDescent="0.2">
      <c r="A26" s="6" t="s">
        <v>82</v>
      </c>
      <c r="B26" s="8" t="s">
        <v>83</v>
      </c>
      <c r="C26" s="6" t="s">
        <v>23</v>
      </c>
      <c r="D26" s="6" t="s">
        <v>84</v>
      </c>
      <c r="E26" s="7" t="s">
        <v>34</v>
      </c>
      <c r="F26" s="8">
        <v>225.78</v>
      </c>
      <c r="G26" s="9">
        <v>131.22</v>
      </c>
      <c r="H26" s="9">
        <v>7.71</v>
      </c>
      <c r="I26" s="9">
        <v>150.75</v>
      </c>
      <c r="J26" s="9">
        <v>158.46</v>
      </c>
      <c r="K26" s="9">
        <v>1740.76</v>
      </c>
      <c r="L26" s="9">
        <v>34036.33</v>
      </c>
      <c r="M26" s="9">
        <v>35777.089999999997</v>
      </c>
    </row>
    <row r="27" spans="1:14" ht="39" customHeight="1" x14ac:dyDescent="0.2">
      <c r="A27" s="6" t="s">
        <v>85</v>
      </c>
      <c r="B27" s="8" t="s">
        <v>42</v>
      </c>
      <c r="C27" s="6" t="s">
        <v>23</v>
      </c>
      <c r="D27" s="6" t="s">
        <v>43</v>
      </c>
      <c r="E27" s="7" t="s">
        <v>44</v>
      </c>
      <c r="F27" s="8">
        <v>12432.95</v>
      </c>
      <c r="G27" s="9">
        <v>2.4900000000000002</v>
      </c>
      <c r="H27" s="9">
        <v>0.28999999999999998</v>
      </c>
      <c r="I27" s="9">
        <v>2.71</v>
      </c>
      <c r="J27" s="9">
        <v>3</v>
      </c>
      <c r="K27" s="9">
        <v>3605.55</v>
      </c>
      <c r="L27" s="9">
        <v>33693.300000000003</v>
      </c>
      <c r="M27" s="9">
        <v>37298.85</v>
      </c>
    </row>
    <row r="28" spans="1:14" ht="26.1" customHeight="1" x14ac:dyDescent="0.2">
      <c r="A28" s="6" t="s">
        <v>86</v>
      </c>
      <c r="B28" s="8" t="s">
        <v>87</v>
      </c>
      <c r="C28" s="6" t="s">
        <v>88</v>
      </c>
      <c r="D28" s="6" t="s">
        <v>89</v>
      </c>
      <c r="E28" s="7" t="s">
        <v>73</v>
      </c>
      <c r="F28" s="8">
        <v>1505.2</v>
      </c>
      <c r="G28" s="9">
        <v>1.22</v>
      </c>
      <c r="H28" s="9">
        <v>0.47</v>
      </c>
      <c r="I28" s="9">
        <v>1</v>
      </c>
      <c r="J28" s="9">
        <v>1.47</v>
      </c>
      <c r="K28" s="9">
        <v>707.44</v>
      </c>
      <c r="L28" s="9">
        <v>1505.2</v>
      </c>
      <c r="M28" s="9">
        <v>2212.64</v>
      </c>
    </row>
    <row r="29" spans="1:14" ht="39" customHeight="1" x14ac:dyDescent="0.2">
      <c r="A29" s="6" t="s">
        <v>90</v>
      </c>
      <c r="B29" s="8" t="s">
        <v>91</v>
      </c>
      <c r="C29" s="6" t="s">
        <v>88</v>
      </c>
      <c r="D29" s="6" t="s">
        <v>92</v>
      </c>
      <c r="E29" s="7" t="s">
        <v>73</v>
      </c>
      <c r="F29" s="8">
        <v>1505.2</v>
      </c>
      <c r="G29" s="9">
        <v>1.05</v>
      </c>
      <c r="H29" s="9">
        <v>0.44</v>
      </c>
      <c r="I29" s="9">
        <v>0.82</v>
      </c>
      <c r="J29" s="9">
        <v>1.26</v>
      </c>
      <c r="K29" s="9">
        <v>662.28</v>
      </c>
      <c r="L29" s="9">
        <v>1234.27</v>
      </c>
      <c r="M29" s="9">
        <v>1896.55</v>
      </c>
    </row>
    <row r="30" spans="1:14" ht="24" customHeight="1" x14ac:dyDescent="0.2">
      <c r="A30" s="10" t="s">
        <v>93</v>
      </c>
      <c r="B30" s="12" t="s">
        <v>94</v>
      </c>
      <c r="C30" s="10" t="s">
        <v>88</v>
      </c>
      <c r="D30" s="10" t="s">
        <v>95</v>
      </c>
      <c r="E30" s="11" t="s">
        <v>96</v>
      </c>
      <c r="F30" s="12">
        <v>1806.24</v>
      </c>
      <c r="G30" s="13">
        <v>5.27</v>
      </c>
      <c r="H30" s="13">
        <v>0</v>
      </c>
      <c r="I30" s="13">
        <v>6.36</v>
      </c>
      <c r="J30" s="13">
        <v>6.36</v>
      </c>
      <c r="K30" s="13">
        <v>0</v>
      </c>
      <c r="L30" s="13">
        <v>11487.68</v>
      </c>
      <c r="M30" s="13">
        <v>11487.68</v>
      </c>
    </row>
    <row r="31" spans="1:14" ht="39" customHeight="1" x14ac:dyDescent="0.2">
      <c r="A31" s="6" t="s">
        <v>97</v>
      </c>
      <c r="B31" s="8" t="s">
        <v>98</v>
      </c>
      <c r="C31" s="6" t="s">
        <v>88</v>
      </c>
      <c r="D31" s="6" t="s">
        <v>99</v>
      </c>
      <c r="E31" s="7" t="s">
        <v>100</v>
      </c>
      <c r="F31" s="8">
        <v>188.15</v>
      </c>
      <c r="G31" s="9">
        <v>93.33</v>
      </c>
      <c r="H31" s="9">
        <v>6.54</v>
      </c>
      <c r="I31" s="9">
        <v>106.16</v>
      </c>
      <c r="J31" s="9">
        <v>112.7</v>
      </c>
      <c r="K31" s="9">
        <v>1230.5</v>
      </c>
      <c r="L31" s="9">
        <v>19974</v>
      </c>
      <c r="M31" s="9">
        <v>21204.5</v>
      </c>
    </row>
    <row r="32" spans="1:14" ht="24" customHeight="1" x14ac:dyDescent="0.2">
      <c r="A32" s="10" t="s">
        <v>101</v>
      </c>
      <c r="B32" s="12" t="s">
        <v>102</v>
      </c>
      <c r="C32" s="10" t="s">
        <v>88</v>
      </c>
      <c r="D32" s="10" t="s">
        <v>103</v>
      </c>
      <c r="E32" s="11" t="s">
        <v>96</v>
      </c>
      <c r="F32" s="12">
        <v>677.34</v>
      </c>
      <c r="G32" s="13">
        <v>3.29</v>
      </c>
      <c r="H32" s="13">
        <v>0</v>
      </c>
      <c r="I32" s="13">
        <v>3.97</v>
      </c>
      <c r="J32" s="13">
        <v>3.97</v>
      </c>
      <c r="K32" s="13">
        <v>0</v>
      </c>
      <c r="L32" s="13">
        <v>2689.03</v>
      </c>
      <c r="M32" s="13">
        <v>2689.03</v>
      </c>
    </row>
    <row r="33" spans="1:13" ht="51.95" customHeight="1" x14ac:dyDescent="0.2">
      <c r="A33" s="6" t="s">
        <v>104</v>
      </c>
      <c r="B33" s="8" t="s">
        <v>105</v>
      </c>
      <c r="C33" s="6" t="s">
        <v>88</v>
      </c>
      <c r="D33" s="6" t="s">
        <v>106</v>
      </c>
      <c r="E33" s="7" t="s">
        <v>107</v>
      </c>
      <c r="F33" s="8">
        <v>188.15</v>
      </c>
      <c r="G33" s="9">
        <v>171.48</v>
      </c>
      <c r="H33" s="9">
        <v>26.43</v>
      </c>
      <c r="I33" s="9">
        <v>180.64</v>
      </c>
      <c r="J33" s="9">
        <v>207.07</v>
      </c>
      <c r="K33" s="9">
        <v>4972.8</v>
      </c>
      <c r="L33" s="9">
        <v>33987.42</v>
      </c>
      <c r="M33" s="9">
        <v>38960.22</v>
      </c>
    </row>
    <row r="34" spans="1:13" ht="39" customHeight="1" x14ac:dyDescent="0.2">
      <c r="A34" s="6" t="s">
        <v>108</v>
      </c>
      <c r="B34" s="8" t="s">
        <v>67</v>
      </c>
      <c r="C34" s="6" t="s">
        <v>23</v>
      </c>
      <c r="D34" s="6" t="s">
        <v>68</v>
      </c>
      <c r="E34" s="7" t="s">
        <v>69</v>
      </c>
      <c r="F34" s="8">
        <v>4440.34</v>
      </c>
      <c r="G34" s="9">
        <v>1.67</v>
      </c>
      <c r="H34" s="9">
        <v>0.19</v>
      </c>
      <c r="I34" s="9">
        <v>1.82</v>
      </c>
      <c r="J34" s="9">
        <v>2.0099999999999998</v>
      </c>
      <c r="K34" s="9">
        <v>843.66</v>
      </c>
      <c r="L34" s="9">
        <v>8081.42</v>
      </c>
      <c r="M34" s="9">
        <v>8925.08</v>
      </c>
    </row>
    <row r="35" spans="1:13" ht="26.1" customHeight="1" x14ac:dyDescent="0.2">
      <c r="A35" s="10" t="s">
        <v>109</v>
      </c>
      <c r="B35" s="12" t="s">
        <v>110</v>
      </c>
      <c r="C35" s="10" t="s">
        <v>88</v>
      </c>
      <c r="D35" s="10" t="s">
        <v>111</v>
      </c>
      <c r="E35" s="11" t="s">
        <v>107</v>
      </c>
      <c r="F35" s="12">
        <v>10.35</v>
      </c>
      <c r="G35" s="13">
        <v>4079.82</v>
      </c>
      <c r="H35" s="13">
        <v>0</v>
      </c>
      <c r="I35" s="13">
        <v>4926.79</v>
      </c>
      <c r="J35" s="13">
        <v>4926.79</v>
      </c>
      <c r="K35" s="13">
        <v>0</v>
      </c>
      <c r="L35" s="13">
        <v>50992.27</v>
      </c>
      <c r="M35" s="13">
        <v>50992.27</v>
      </c>
    </row>
    <row r="36" spans="1:13" ht="39" customHeight="1" x14ac:dyDescent="0.2">
      <c r="A36" s="6" t="s">
        <v>112</v>
      </c>
      <c r="B36" s="8" t="s">
        <v>113</v>
      </c>
      <c r="C36" s="6" t="s">
        <v>23</v>
      </c>
      <c r="D36" s="6" t="s">
        <v>114</v>
      </c>
      <c r="E36" s="7" t="s">
        <v>69</v>
      </c>
      <c r="F36" s="8">
        <v>364.59</v>
      </c>
      <c r="G36" s="9">
        <v>1.46</v>
      </c>
      <c r="H36" s="9">
        <v>0.12</v>
      </c>
      <c r="I36" s="9">
        <v>1.64</v>
      </c>
      <c r="J36" s="9">
        <v>1.76</v>
      </c>
      <c r="K36" s="9">
        <v>43.75</v>
      </c>
      <c r="L36" s="9">
        <v>597.91999999999996</v>
      </c>
      <c r="M36" s="9">
        <v>641.66999999999996</v>
      </c>
    </row>
    <row r="37" spans="1:13" ht="51.95" customHeight="1" x14ac:dyDescent="0.2">
      <c r="A37" s="6" t="s">
        <v>115</v>
      </c>
      <c r="B37" s="8" t="s">
        <v>116</v>
      </c>
      <c r="C37" s="6" t="s">
        <v>23</v>
      </c>
      <c r="D37" s="6" t="s">
        <v>117</v>
      </c>
      <c r="E37" s="7" t="s">
        <v>69</v>
      </c>
      <c r="F37" s="8">
        <v>4441.42</v>
      </c>
      <c r="G37" s="9">
        <v>0.56999999999999995</v>
      </c>
      <c r="H37" s="9">
        <v>0.03</v>
      </c>
      <c r="I37" s="9">
        <v>0.65</v>
      </c>
      <c r="J37" s="9">
        <v>0.68</v>
      </c>
      <c r="K37" s="9">
        <v>133.24</v>
      </c>
      <c r="L37" s="9">
        <v>2886.92</v>
      </c>
      <c r="M37" s="9">
        <v>3020.16</v>
      </c>
    </row>
    <row r="38" spans="1:13" ht="51.95" customHeight="1" x14ac:dyDescent="0.2">
      <c r="A38" s="6" t="s">
        <v>118</v>
      </c>
      <c r="B38" s="8" t="s">
        <v>119</v>
      </c>
      <c r="C38" s="6" t="s">
        <v>23</v>
      </c>
      <c r="D38" s="6" t="s">
        <v>120</v>
      </c>
      <c r="E38" s="7" t="s">
        <v>25</v>
      </c>
      <c r="F38" s="8">
        <v>490</v>
      </c>
      <c r="G38" s="9">
        <v>5.7</v>
      </c>
      <c r="H38" s="9">
        <v>2.54</v>
      </c>
      <c r="I38" s="9">
        <v>4.34</v>
      </c>
      <c r="J38" s="9">
        <v>6.88</v>
      </c>
      <c r="K38" s="9">
        <v>1244.5999999999999</v>
      </c>
      <c r="L38" s="9">
        <v>2126.6</v>
      </c>
      <c r="M38" s="9">
        <v>3371.2</v>
      </c>
    </row>
    <row r="39" spans="1:13" ht="24" customHeight="1" x14ac:dyDescent="0.2">
      <c r="A39" s="3" t="s">
        <v>121</v>
      </c>
      <c r="B39" s="3"/>
      <c r="C39" s="3"/>
      <c r="D39" s="3" t="s">
        <v>122</v>
      </c>
      <c r="E39" s="3"/>
      <c r="F39" s="4"/>
      <c r="G39" s="3"/>
      <c r="H39" s="3"/>
      <c r="I39" s="3"/>
      <c r="J39" s="3"/>
      <c r="K39" s="3"/>
      <c r="L39" s="3"/>
      <c r="M39" s="5">
        <v>1847.3</v>
      </c>
    </row>
    <row r="40" spans="1:13" ht="24" customHeight="1" x14ac:dyDescent="0.2">
      <c r="A40" s="6" t="s">
        <v>123</v>
      </c>
      <c r="B40" s="8" t="s">
        <v>124</v>
      </c>
      <c r="C40" s="6" t="s">
        <v>88</v>
      </c>
      <c r="D40" s="6" t="s">
        <v>125</v>
      </c>
      <c r="E40" s="7" t="s">
        <v>126</v>
      </c>
      <c r="F40" s="8">
        <v>490</v>
      </c>
      <c r="G40" s="9">
        <v>3.13</v>
      </c>
      <c r="H40" s="9">
        <v>2.81</v>
      </c>
      <c r="I40" s="9">
        <v>0.96</v>
      </c>
      <c r="J40" s="9">
        <v>3.77</v>
      </c>
      <c r="K40" s="9">
        <v>1376.9</v>
      </c>
      <c r="L40" s="9">
        <v>470.4</v>
      </c>
      <c r="M40" s="9">
        <v>1847.3</v>
      </c>
    </row>
    <row r="41" spans="1:13" ht="25.5" x14ac:dyDescent="0.2">
      <c r="A41" s="16"/>
      <c r="B41" s="16"/>
      <c r="C41" s="16"/>
      <c r="D41" s="16"/>
      <c r="E41" s="16"/>
      <c r="F41" s="16"/>
      <c r="G41" s="16"/>
      <c r="H41" s="16"/>
      <c r="I41" s="16"/>
      <c r="J41" s="16" t="s">
        <v>127</v>
      </c>
      <c r="K41" s="16" t="s">
        <v>128</v>
      </c>
      <c r="L41" s="16" t="s">
        <v>129</v>
      </c>
      <c r="M41" s="16" t="s">
        <v>130</v>
      </c>
    </row>
    <row r="42" spans="1:13" x14ac:dyDescent="0.2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</row>
    <row r="43" spans="1:13" x14ac:dyDescent="0.2">
      <c r="A43" s="20"/>
      <c r="B43" s="20"/>
      <c r="C43" s="20"/>
      <c r="D43" s="17"/>
      <c r="E43" s="16"/>
      <c r="F43" s="16"/>
      <c r="G43" s="16"/>
      <c r="H43" s="16"/>
      <c r="I43" s="21" t="s">
        <v>131</v>
      </c>
      <c r="J43" s="20"/>
      <c r="K43" s="22">
        <v>2705254.22</v>
      </c>
      <c r="L43" s="20"/>
      <c r="M43" s="20"/>
    </row>
    <row r="44" spans="1:13" x14ac:dyDescent="0.2">
      <c r="A44" s="20"/>
      <c r="B44" s="20"/>
      <c r="C44" s="20"/>
      <c r="D44" s="17"/>
      <c r="E44" s="16"/>
      <c r="F44" s="16"/>
      <c r="G44" s="16"/>
      <c r="H44" s="16"/>
      <c r="I44" s="21" t="s">
        <v>132</v>
      </c>
      <c r="J44" s="20"/>
      <c r="K44" s="22">
        <v>561224.76</v>
      </c>
      <c r="L44" s="20"/>
      <c r="M44" s="20"/>
    </row>
    <row r="45" spans="1:13" x14ac:dyDescent="0.2">
      <c r="A45" s="20"/>
      <c r="B45" s="20"/>
      <c r="C45" s="20"/>
      <c r="D45" s="17"/>
      <c r="E45" s="16"/>
      <c r="F45" s="16"/>
      <c r="G45" s="16"/>
      <c r="H45" s="16"/>
      <c r="I45" s="21" t="s">
        <v>133</v>
      </c>
      <c r="J45" s="20"/>
      <c r="K45" s="22">
        <v>3266478.98</v>
      </c>
      <c r="L45" s="20"/>
      <c r="M45" s="20"/>
    </row>
    <row r="46" spans="1:13" ht="60" customHeight="1" x14ac:dyDescent="0.2">
      <c r="A46" s="15"/>
      <c r="B46" s="15"/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</row>
    <row r="47" spans="1:13" ht="69.95" customHeight="1" x14ac:dyDescent="0.2">
      <c r="A47" s="23" t="s">
        <v>134</v>
      </c>
      <c r="B47" s="24"/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</row>
  </sheetData>
  <mergeCells count="26">
    <mergeCell ref="E1:G1"/>
    <mergeCell ref="H1:J1"/>
    <mergeCell ref="K1:M1"/>
    <mergeCell ref="E2:G2"/>
    <mergeCell ref="H2:J2"/>
    <mergeCell ref="K2:M2"/>
    <mergeCell ref="A3:M3"/>
    <mergeCell ref="A4:A5"/>
    <mergeCell ref="B4:B5"/>
    <mergeCell ref="C4:C5"/>
    <mergeCell ref="D4:D5"/>
    <mergeCell ref="E4:E5"/>
    <mergeCell ref="F4:F5"/>
    <mergeCell ref="G4:G5"/>
    <mergeCell ref="H4:J4"/>
    <mergeCell ref="K4:M4"/>
    <mergeCell ref="A45:C45"/>
    <mergeCell ref="I45:J45"/>
    <mergeCell ref="K45:M45"/>
    <mergeCell ref="A47:M47"/>
    <mergeCell ref="A43:C43"/>
    <mergeCell ref="I43:J43"/>
    <mergeCell ref="K43:M43"/>
    <mergeCell ref="A44:C44"/>
    <mergeCell ref="I44:J44"/>
    <mergeCell ref="K44:M44"/>
  </mergeCells>
  <pageMargins left="0.5" right="0.5" top="1" bottom="1" header="0.5" footer="0.5"/>
  <pageSetup paperSize="9" fitToHeight="0" orientation="landscape"/>
  <headerFooter>
    <oddHeader>&amp;L &amp;CMunicípio de Ijuí - Poder Executivo
CNPJ: 90.738.196/0001-09 &amp;R</oddHeader>
    <oddFooter>&amp;L &amp;CRua Benjamin Constant   - Centro - Ijuí / RS
55 3331 6100  &amp;R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Orçamento Sintético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User</cp:lastModifiedBy>
  <cp:revision>0</cp:revision>
  <dcterms:created xsi:type="dcterms:W3CDTF">2024-04-16T12:09:00Z</dcterms:created>
  <dcterms:modified xsi:type="dcterms:W3CDTF">2024-09-24T17:42:28Z</dcterms:modified>
</cp:coreProperties>
</file>